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45" windowWidth="19155" windowHeight="11820"/>
  </bookViews>
  <sheets>
    <sheet name="ф-2 НСЗУ" sheetId="4" r:id="rId1"/>
  </sheets>
  <calcPr calcId="125725"/>
</workbook>
</file>

<file path=xl/calcChain.xml><?xml version="1.0" encoding="utf-8"?>
<calcChain xmlns="http://schemas.openxmlformats.org/spreadsheetml/2006/main">
  <c r="E37" i="4"/>
  <c r="D11"/>
  <c r="E11"/>
  <c r="F11"/>
  <c r="C11"/>
  <c r="D12"/>
  <c r="E12"/>
  <c r="F12"/>
  <c r="C12"/>
  <c r="D15"/>
  <c r="E15"/>
  <c r="F15"/>
  <c r="C15"/>
  <c r="D31"/>
  <c r="E31"/>
  <c r="F31"/>
  <c r="C31"/>
</calcChain>
</file>

<file path=xl/sharedStrings.xml><?xml version="1.0" encoding="utf-8"?>
<sst xmlns="http://schemas.openxmlformats.org/spreadsheetml/2006/main" count="54" uniqueCount="54">
  <si>
    <t>Додаток № 1</t>
  </si>
  <si>
    <t>Форма 2-Д</t>
  </si>
  <si>
    <t>(назва закладу)</t>
  </si>
  <si>
    <t>станом на 01.07.2020 року</t>
  </si>
  <si>
    <t>тис.грн.</t>
  </si>
  <si>
    <t>КЕКВ</t>
  </si>
  <si>
    <t>Найменування видатків за економічною класифікацією</t>
  </si>
  <si>
    <t>Затверджено на звітний рік (зі змінами)</t>
  </si>
  <si>
    <t>Надійшло коштів за звітний період</t>
  </si>
  <si>
    <t>Касові видатки на звітну дату</t>
  </si>
  <si>
    <t>Фактичні видатки на звітну дату</t>
  </si>
  <si>
    <t>ВИДАТКИ  - всього</t>
  </si>
  <si>
    <t>ПОТОЧНІ ВИДАТКИ</t>
  </si>
  <si>
    <t xml:space="preserve">Оплата праці </t>
  </si>
  <si>
    <t>Нарахування на оплату праці</t>
  </si>
  <si>
    <t>Використання товарів і послуг</t>
  </si>
  <si>
    <t xml:space="preserve">   Предмети, матеріали, обладнання та інвентар</t>
  </si>
  <si>
    <t xml:space="preserve">   Медикаменти та перев'язувальні матеріали</t>
  </si>
  <si>
    <t xml:space="preserve">   Продукти харчування</t>
  </si>
  <si>
    <t xml:space="preserve">   Оплата послуг (крім комунальних)</t>
  </si>
  <si>
    <t>Видатки на відрядження</t>
  </si>
  <si>
    <t>Оплата комунальних послуг та енергоносіїв</t>
  </si>
  <si>
    <t xml:space="preserve">   Оплата теплопостачання</t>
  </si>
  <si>
    <t xml:space="preserve">   Оплата водопостачання і водовідведення</t>
  </si>
  <si>
    <t xml:space="preserve">   Оплата електроенергії </t>
  </si>
  <si>
    <t xml:space="preserve">   Оплата природного газу</t>
  </si>
  <si>
    <t xml:space="preserve">   Оплата інших енергоносіїв</t>
  </si>
  <si>
    <t>Окремі заходи по реалізації державних (регіональних) програм, не віднесені до заходів розвитку</t>
  </si>
  <si>
    <t>Поточні трансферти</t>
  </si>
  <si>
    <t>Субсидії і поточні трансферти підприємствам (установам)</t>
  </si>
  <si>
    <t>Поточні трансферти органам державного управління інших рівнів</t>
  </si>
  <si>
    <t>Соціальне забезпечення</t>
  </si>
  <si>
    <t>Виплата пенсій і допомоги</t>
  </si>
  <si>
    <t>Стипендії</t>
  </si>
  <si>
    <t>Інші виплати населенню</t>
  </si>
  <si>
    <t>Інші видатки</t>
  </si>
  <si>
    <t>БЮДЖЕТ РОЗВИТКУ</t>
  </si>
  <si>
    <t>КАПІТАЛЬНІ ВИДАТКИ</t>
  </si>
  <si>
    <t>Придб. обладн. і предм. довгостр. користування</t>
  </si>
  <si>
    <t>Капітальне будівництво (придбання)</t>
  </si>
  <si>
    <t>Капітальний ремонт</t>
  </si>
  <si>
    <t>Реконструкція та реставрація</t>
  </si>
  <si>
    <t>Реконструкція та реставрація інших обєктів</t>
  </si>
  <si>
    <t>Реконструкція памяток культури, історії та архітектури</t>
  </si>
  <si>
    <t>Капітальні трансфери населенню</t>
  </si>
  <si>
    <t>(підпис)</t>
  </si>
  <si>
    <t>(ПІБ)</t>
  </si>
  <si>
    <t>Фамілія, ім'я, по-батькові(повністю)</t>
  </si>
  <si>
    <t>( кошти НСЗУ)</t>
  </si>
  <si>
    <t>КНП "ЦПМСД №4 м. Вінниці"</t>
  </si>
  <si>
    <t>Т.в.о. директора</t>
  </si>
  <si>
    <t>Т.в.о. головного бухгалтера</t>
  </si>
  <si>
    <t>Непийвода Людмила Володимирівна</t>
  </si>
  <si>
    <t xml:space="preserve">       Насталенко Яна Віталіївна</t>
  </si>
</sst>
</file>

<file path=xl/styles.xml><?xml version="1.0" encoding="utf-8"?>
<styleSheet xmlns="http://schemas.openxmlformats.org/spreadsheetml/2006/main">
  <numFmts count="6">
    <numFmt numFmtId="43" formatCode="_-* #,##0.00_₴_-;\-* #,##0.00_₴_-;_-* &quot;-&quot;??_₴_-;_-@_-"/>
    <numFmt numFmtId="164" formatCode="0000000"/>
    <numFmt numFmtId="165" formatCode="_(* #,##0.0_);_(* \(#,##0.0\);_(* &quot;-&quot;??_);_(@_)"/>
    <numFmt numFmtId="166" formatCode="_(* #,##0.000_);_(* \(#,##0.000\);_(* &quot;-&quot;??_);_(@_)"/>
    <numFmt numFmtId="167" formatCode="_(* #,##0.0000_);_(* \(#,##0.0000\);_(* &quot;-&quot;??_);_(@_)"/>
    <numFmt numFmtId="168" formatCode="_(* #,##0.00000_);_(* \(#,##0.00000\);_(* &quot;-&quot;??_);_(@_)"/>
  </numFmts>
  <fonts count="9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u/>
      <sz val="11"/>
      <name val="Times New Roman"/>
      <family val="1"/>
      <charset val="204"/>
    </font>
    <font>
      <i/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0"/>
      <color indexed="8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5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43" fontId="7" fillId="0" borderId="0" applyFont="0" applyFill="0" applyBorder="0" applyAlignment="0" applyProtection="0"/>
    <xf numFmtId="0" fontId="1" fillId="0" borderId="0"/>
  </cellStyleXfs>
  <cellXfs count="59">
    <xf numFmtId="0" fontId="0" fillId="0" borderId="0" xfId="0"/>
    <xf numFmtId="0" fontId="2" fillId="0" borderId="0" xfId="2" applyFont="1" applyAlignment="1">
      <alignment horizontal="centerContinuous"/>
    </xf>
    <xf numFmtId="0" fontId="2" fillId="0" borderId="0" xfId="2" applyFont="1" applyAlignment="1">
      <alignment horizontal="center" vertical="center"/>
    </xf>
    <xf numFmtId="0" fontId="2" fillId="0" borderId="0" xfId="2" applyFont="1" applyFill="1" applyAlignment="1">
      <alignment vertical="center" wrapText="1"/>
    </xf>
    <xf numFmtId="0" fontId="2" fillId="0" borderId="0" xfId="2" applyFont="1" applyAlignment="1">
      <alignment vertical="center"/>
    </xf>
    <xf numFmtId="0" fontId="3" fillId="0" borderId="0" xfId="2" applyFont="1" applyAlignment="1">
      <alignment horizontal="center" wrapText="1"/>
    </xf>
    <xf numFmtId="0" fontId="0" fillId="0" borderId="0" xfId="0" applyAlignment="1">
      <alignment horizontal="center" wrapText="1"/>
    </xf>
    <xf numFmtId="0" fontId="2" fillId="0" borderId="0" xfId="2" applyFont="1" applyAlignment="1">
      <alignment vertical="center" wrapText="1"/>
    </xf>
    <xf numFmtId="164" fontId="6" fillId="0" borderId="0" xfId="2" applyNumberFormat="1" applyFont="1" applyBorder="1" applyAlignment="1">
      <alignment horizontal="center" vertical="center" wrapText="1"/>
    </xf>
    <xf numFmtId="0" fontId="4" fillId="0" borderId="0" xfId="2" applyFont="1" applyAlignment="1">
      <alignment horizontal="center"/>
    </xf>
    <xf numFmtId="0" fontId="6" fillId="0" borderId="2" xfId="2" applyFont="1" applyBorder="1" applyAlignment="1">
      <alignment horizontal="center" vertical="center" wrapText="1"/>
    </xf>
    <xf numFmtId="0" fontId="6" fillId="0" borderId="3" xfId="2" applyFont="1" applyBorder="1" applyAlignment="1">
      <alignment horizontal="center" vertical="center" wrapText="1"/>
    </xf>
    <xf numFmtId="0" fontId="6" fillId="0" borderId="4" xfId="2" applyFont="1" applyBorder="1" applyAlignment="1">
      <alignment horizontal="center" vertical="center" wrapText="1"/>
    </xf>
    <xf numFmtId="0" fontId="6" fillId="0" borderId="5" xfId="2" applyFont="1" applyBorder="1" applyAlignment="1">
      <alignment horizontal="center" vertical="center" wrapText="1"/>
    </xf>
    <xf numFmtId="0" fontId="6" fillId="0" borderId="6" xfId="2" applyFont="1" applyBorder="1" applyAlignment="1">
      <alignment horizontal="center" vertical="center" wrapText="1"/>
    </xf>
    <xf numFmtId="0" fontId="6" fillId="0" borderId="7" xfId="2" applyFont="1" applyBorder="1" applyAlignment="1">
      <alignment horizontal="center" vertical="center" wrapText="1"/>
    </xf>
    <xf numFmtId="0" fontId="6" fillId="0" borderId="8" xfId="2" applyFont="1" applyBorder="1" applyAlignment="1">
      <alignment horizontal="center" vertical="center"/>
    </xf>
    <xf numFmtId="0" fontId="3" fillId="0" borderId="9" xfId="2" applyFont="1" applyBorder="1" applyAlignment="1">
      <alignment vertical="center" wrapText="1"/>
    </xf>
    <xf numFmtId="0" fontId="6" fillId="3" borderId="8" xfId="2" applyNumberFormat="1" applyFont="1" applyFill="1" applyBorder="1" applyAlignment="1">
      <alignment horizontal="center" vertical="center"/>
    </xf>
    <xf numFmtId="0" fontId="6" fillId="3" borderId="9" xfId="2" applyFont="1" applyFill="1" applyBorder="1" applyAlignment="1">
      <alignment vertical="center" wrapText="1"/>
    </xf>
    <xf numFmtId="165" fontId="6" fillId="3" borderId="9" xfId="1" applyNumberFormat="1" applyFont="1" applyFill="1" applyBorder="1" applyAlignment="1">
      <alignment vertical="center"/>
    </xf>
    <xf numFmtId="0" fontId="2" fillId="0" borderId="8" xfId="2" applyNumberFormat="1" applyFont="1" applyBorder="1" applyAlignment="1">
      <alignment horizontal="center" vertical="center"/>
    </xf>
    <xf numFmtId="0" fontId="2" fillId="0" borderId="9" xfId="2" applyFont="1" applyBorder="1" applyAlignment="1">
      <alignment vertical="center" wrapText="1"/>
    </xf>
    <xf numFmtId="165" fontId="2" fillId="2" borderId="9" xfId="1" applyNumberFormat="1" applyFont="1" applyFill="1" applyBorder="1" applyAlignment="1" applyProtection="1">
      <alignment vertical="center"/>
      <protection locked="0"/>
    </xf>
    <xf numFmtId="0" fontId="6" fillId="4" borderId="9" xfId="1" applyNumberFormat="1" applyFont="1" applyFill="1" applyBorder="1" applyAlignment="1">
      <alignment horizontal="center" vertical="center"/>
    </xf>
    <xf numFmtId="165" fontId="6" fillId="4" borderId="9" xfId="1" applyNumberFormat="1" applyFont="1" applyFill="1" applyBorder="1" applyAlignment="1">
      <alignment vertical="center"/>
    </xf>
    <xf numFmtId="0" fontId="6" fillId="0" borderId="8" xfId="2" applyNumberFormat="1" applyFont="1" applyBorder="1" applyAlignment="1">
      <alignment horizontal="center" vertical="center"/>
    </xf>
    <xf numFmtId="0" fontId="6" fillId="0" borderId="9" xfId="2" applyFont="1" applyBorder="1" applyAlignment="1">
      <alignment vertical="center" wrapText="1"/>
    </xf>
    <xf numFmtId="165" fontId="6" fillId="2" borderId="9" xfId="1" applyNumberFormat="1" applyFont="1" applyFill="1" applyBorder="1" applyAlignment="1" applyProtection="1">
      <alignment vertical="center"/>
      <protection locked="0"/>
    </xf>
    <xf numFmtId="0" fontId="8" fillId="0" borderId="0" xfId="0" applyFont="1" applyAlignment="1">
      <alignment wrapText="1"/>
    </xf>
    <xf numFmtId="0" fontId="6" fillId="5" borderId="8" xfId="2" applyNumberFormat="1" applyFont="1" applyFill="1" applyBorder="1" applyAlignment="1">
      <alignment horizontal="center" vertical="center"/>
    </xf>
    <xf numFmtId="0" fontId="3" fillId="5" borderId="9" xfId="2" applyFont="1" applyFill="1" applyBorder="1" applyAlignment="1">
      <alignment vertical="center" wrapText="1"/>
    </xf>
    <xf numFmtId="165" fontId="6" fillId="5" borderId="9" xfId="1" applyNumberFormat="1" applyFont="1" applyFill="1" applyBorder="1" applyAlignment="1" applyProtection="1">
      <alignment vertical="center"/>
      <protection locked="0"/>
    </xf>
    <xf numFmtId="0" fontId="6" fillId="0" borderId="9" xfId="2" applyFont="1" applyBorder="1" applyAlignment="1">
      <alignment vertical="top" wrapText="1"/>
    </xf>
    <xf numFmtId="0" fontId="6" fillId="0" borderId="0" xfId="2" applyNumberFormat="1" applyFont="1" applyBorder="1" applyAlignment="1">
      <alignment horizontal="center" vertical="center"/>
    </xf>
    <xf numFmtId="0" fontId="6" fillId="0" borderId="0" xfId="2" applyFont="1" applyBorder="1" applyAlignment="1">
      <alignment vertical="center" wrapText="1"/>
    </xf>
    <xf numFmtId="165" fontId="2" fillId="2" borderId="0" xfId="1" applyNumberFormat="1" applyFont="1" applyFill="1" applyBorder="1" applyAlignment="1" applyProtection="1">
      <alignment vertical="center"/>
      <protection locked="0"/>
    </xf>
    <xf numFmtId="0" fontId="6" fillId="0" borderId="0" xfId="2" applyFont="1" applyBorder="1" applyAlignment="1">
      <alignment horizontal="center" vertical="center"/>
    </xf>
    <xf numFmtId="0" fontId="3" fillId="0" borderId="0" xfId="2" applyFont="1" applyBorder="1" applyAlignment="1">
      <alignment vertical="center" wrapText="1"/>
    </xf>
    <xf numFmtId="165" fontId="6" fillId="2" borderId="0" xfId="1" applyNumberFormat="1" applyFont="1" applyFill="1" applyBorder="1" applyAlignment="1">
      <alignment vertical="center"/>
    </xf>
    <xf numFmtId="0" fontId="6" fillId="0" borderId="0" xfId="2" applyFont="1" applyAlignment="1">
      <alignment vertical="center" wrapText="1"/>
    </xf>
    <xf numFmtId="0" fontId="2" fillId="0" borderId="10" xfId="2" applyFont="1" applyBorder="1" applyAlignment="1">
      <alignment vertical="center"/>
    </xf>
    <xf numFmtId="0" fontId="2" fillId="0" borderId="0" xfId="2" applyFont="1" applyAlignment="1">
      <alignment horizontal="center" vertical="top"/>
    </xf>
    <xf numFmtId="0" fontId="2" fillId="0" borderId="0" xfId="2" applyFont="1" applyBorder="1" applyAlignment="1">
      <alignment vertical="top"/>
    </xf>
    <xf numFmtId="0" fontId="2" fillId="0" borderId="0" xfId="2" applyFont="1" applyBorder="1" applyAlignment="1">
      <alignment vertical="center"/>
    </xf>
    <xf numFmtId="166" fontId="2" fillId="2" borderId="9" xfId="1" applyNumberFormat="1" applyFont="1" applyFill="1" applyBorder="1" applyAlignment="1" applyProtection="1">
      <alignment vertical="center"/>
      <protection locked="0"/>
    </xf>
    <xf numFmtId="166" fontId="6" fillId="4" borderId="9" xfId="1" applyNumberFormat="1" applyFont="1" applyFill="1" applyBorder="1" applyAlignment="1">
      <alignment vertical="center"/>
    </xf>
    <xf numFmtId="167" fontId="2" fillId="2" borderId="9" xfId="1" applyNumberFormat="1" applyFont="1" applyFill="1" applyBorder="1" applyAlignment="1" applyProtection="1">
      <alignment vertical="center"/>
      <protection locked="0"/>
    </xf>
    <xf numFmtId="168" fontId="6" fillId="4" borderId="9" xfId="1" applyNumberFormat="1" applyFont="1" applyFill="1" applyBorder="1" applyAlignment="1">
      <alignment vertical="center"/>
    </xf>
    <xf numFmtId="166" fontId="6" fillId="3" borderId="9" xfId="1" applyNumberFormat="1" applyFont="1" applyFill="1" applyBorder="1" applyAlignment="1">
      <alignment vertical="center"/>
    </xf>
    <xf numFmtId="166" fontId="6" fillId="2" borderId="9" xfId="1" applyNumberFormat="1" applyFont="1" applyFill="1" applyBorder="1" applyAlignment="1">
      <alignment vertical="center"/>
    </xf>
    <xf numFmtId="0" fontId="5" fillId="2" borderId="0" xfId="2" applyFont="1" applyFill="1" applyAlignment="1" applyProtection="1">
      <alignment horizontal="center" wrapText="1"/>
      <protection locked="0"/>
    </xf>
    <xf numFmtId="0" fontId="0" fillId="2" borderId="0" xfId="0" applyFill="1" applyAlignment="1">
      <alignment horizontal="center" wrapText="1"/>
    </xf>
    <xf numFmtId="0" fontId="3" fillId="0" borderId="0" xfId="2" applyFont="1" applyAlignment="1">
      <alignment horizontal="center" wrapText="1"/>
    </xf>
    <xf numFmtId="0" fontId="0" fillId="0" borderId="0" xfId="0" applyAlignment="1">
      <alignment horizontal="center" wrapText="1"/>
    </xf>
    <xf numFmtId="0" fontId="4" fillId="0" borderId="1" xfId="2" applyFont="1" applyFill="1" applyBorder="1" applyAlignment="1">
      <alignment horizontal="center" vertical="top" wrapText="1"/>
    </xf>
    <xf numFmtId="0" fontId="0" fillId="0" borderId="1" xfId="0" applyBorder="1" applyAlignment="1">
      <alignment horizontal="center" wrapText="1"/>
    </xf>
    <xf numFmtId="0" fontId="3" fillId="0" borderId="0" xfId="2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</cellXfs>
  <cellStyles count="3">
    <cellStyle name="Обычный" xfId="0" builtinId="0"/>
    <cellStyle name="Обычный_Відомість" xfId="2"/>
    <cellStyle name="Финансовый" xfId="1" builtinId="3"/>
  </cellStyles>
  <dxfs count="0"/>
  <tableStyles count="0" defaultTableStyle="TableStyleMedium9" defaultPivotStyle="PivotStyleLight16"/>
  <colors>
    <mruColors>
      <color rgb="FFFF33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56"/>
  <sheetViews>
    <sheetView tabSelected="1" topLeftCell="A4" workbookViewId="0">
      <selection activeCell="B49" sqref="B49:F54"/>
    </sheetView>
  </sheetViews>
  <sheetFormatPr defaultRowHeight="15"/>
  <cols>
    <col min="1" max="1" width="7.85546875" customWidth="1"/>
    <col min="2" max="2" width="52.28515625" customWidth="1"/>
    <col min="3" max="3" width="14.42578125" customWidth="1"/>
    <col min="4" max="4" width="15.85546875" customWidth="1"/>
    <col min="5" max="6" width="15.7109375" customWidth="1"/>
  </cols>
  <sheetData>
    <row r="1" spans="1:6">
      <c r="F1" s="1" t="s">
        <v>0</v>
      </c>
    </row>
    <row r="2" spans="1:6">
      <c r="A2" s="2"/>
      <c r="B2" s="3"/>
      <c r="C2" s="2"/>
      <c r="D2" s="4"/>
      <c r="E2" s="4"/>
    </row>
    <row r="3" spans="1:6">
      <c r="A3" s="53" t="s">
        <v>1</v>
      </c>
      <c r="B3" s="54"/>
      <c r="C3" s="54"/>
      <c r="D3" s="54"/>
      <c r="E3" s="54"/>
      <c r="F3" s="54"/>
    </row>
    <row r="4" spans="1:6" ht="15.75">
      <c r="A4" s="5"/>
      <c r="B4" s="6"/>
      <c r="C4" s="6"/>
      <c r="D4" s="6"/>
      <c r="E4" s="6"/>
      <c r="F4" s="6"/>
    </row>
    <row r="5" spans="1:6">
      <c r="A5" s="57" t="s">
        <v>49</v>
      </c>
      <c r="B5" s="58"/>
      <c r="C5" s="58"/>
      <c r="D5" s="58"/>
      <c r="E5" s="58"/>
      <c r="F5" s="58"/>
    </row>
    <row r="6" spans="1:6">
      <c r="A6" s="55" t="s">
        <v>2</v>
      </c>
      <c r="B6" s="56"/>
      <c r="C6" s="56"/>
      <c r="D6" s="56"/>
      <c r="E6" s="56"/>
      <c r="F6" s="56"/>
    </row>
    <row r="7" spans="1:6">
      <c r="A7" s="51" t="s">
        <v>3</v>
      </c>
      <c r="B7" s="52"/>
      <c r="C7" s="52"/>
      <c r="D7" s="52"/>
      <c r="E7" s="52"/>
      <c r="F7" s="52"/>
    </row>
    <row r="8" spans="1:6" ht="15.75" thickBot="1">
      <c r="A8" s="2"/>
      <c r="B8" s="7" t="s">
        <v>48</v>
      </c>
      <c r="C8" s="8"/>
      <c r="D8" s="4"/>
      <c r="E8" s="4"/>
      <c r="F8" s="9" t="s">
        <v>4</v>
      </c>
    </row>
    <row r="9" spans="1:6" ht="57">
      <c r="A9" s="10" t="s">
        <v>5</v>
      </c>
      <c r="B9" s="11" t="s">
        <v>6</v>
      </c>
      <c r="C9" s="11" t="s">
        <v>7</v>
      </c>
      <c r="D9" s="11" t="s">
        <v>8</v>
      </c>
      <c r="E9" s="12" t="s">
        <v>9</v>
      </c>
      <c r="F9" s="12" t="s">
        <v>10</v>
      </c>
    </row>
    <row r="10" spans="1:6">
      <c r="A10" s="13">
        <v>1</v>
      </c>
      <c r="B10" s="14">
        <v>2</v>
      </c>
      <c r="C10" s="14">
        <v>3</v>
      </c>
      <c r="D10" s="14">
        <v>4</v>
      </c>
      <c r="E10" s="15">
        <v>5</v>
      </c>
      <c r="F10" s="15">
        <v>6</v>
      </c>
    </row>
    <row r="11" spans="1:6" ht="15.75">
      <c r="A11" s="16"/>
      <c r="B11" s="17" t="s">
        <v>11</v>
      </c>
      <c r="C11" s="50">
        <f>C12+C37+C15+C31+C35</f>
        <v>29324.083000000002</v>
      </c>
      <c r="D11" s="50">
        <f t="shared" ref="D11:F11" si="0">D12+D37+D15+D31+D35</f>
        <v>16048.484</v>
      </c>
      <c r="E11" s="50">
        <f t="shared" si="0"/>
        <v>18344.686499999996</v>
      </c>
      <c r="F11" s="50">
        <f t="shared" si="0"/>
        <v>19075.624499999998</v>
      </c>
    </row>
    <row r="12" spans="1:6">
      <c r="A12" s="18">
        <v>2000</v>
      </c>
      <c r="B12" s="19" t="s">
        <v>12</v>
      </c>
      <c r="C12" s="20">
        <f>C13+C14</f>
        <v>24799</v>
      </c>
      <c r="D12" s="49">
        <f t="shared" ref="D12:F12" si="1">D13+D14</f>
        <v>15502.578</v>
      </c>
      <c r="E12" s="49">
        <f t="shared" si="1"/>
        <v>15502.578</v>
      </c>
      <c r="F12" s="49">
        <f t="shared" si="1"/>
        <v>15502.578</v>
      </c>
    </row>
    <row r="13" spans="1:6">
      <c r="A13" s="21">
        <v>2110</v>
      </c>
      <c r="B13" s="22" t="s">
        <v>13</v>
      </c>
      <c r="C13" s="23">
        <v>20327.5</v>
      </c>
      <c r="D13" s="45">
        <v>12645.393</v>
      </c>
      <c r="E13" s="45">
        <v>12645.393</v>
      </c>
      <c r="F13" s="45">
        <v>12645.393</v>
      </c>
    </row>
    <row r="14" spans="1:6">
      <c r="A14" s="21">
        <v>2120</v>
      </c>
      <c r="B14" s="22" t="s">
        <v>14</v>
      </c>
      <c r="C14" s="23">
        <v>4471.5</v>
      </c>
      <c r="D14" s="45">
        <v>2857.1849999999999</v>
      </c>
      <c r="E14" s="45">
        <v>2857.1849999999999</v>
      </c>
      <c r="F14" s="45">
        <v>2857.1849999999999</v>
      </c>
    </row>
    <row r="15" spans="1:6">
      <c r="A15" s="24">
        <v>2200</v>
      </c>
      <c r="B15" s="25" t="s">
        <v>15</v>
      </c>
      <c r="C15" s="46">
        <f>C16+C17+C19</f>
        <v>3418.183</v>
      </c>
      <c r="D15" s="46">
        <f t="shared" ref="D15:F15" si="2">D16+D17+D19</f>
        <v>537.40599999999995</v>
      </c>
      <c r="E15" s="46">
        <f t="shared" si="2"/>
        <v>2104.5619999999999</v>
      </c>
      <c r="F15" s="46">
        <f t="shared" si="2"/>
        <v>3512.0959999999995</v>
      </c>
    </row>
    <row r="16" spans="1:6">
      <c r="A16" s="21">
        <v>2210</v>
      </c>
      <c r="B16" s="22" t="s">
        <v>16</v>
      </c>
      <c r="C16" s="23">
        <v>746.6</v>
      </c>
      <c r="D16" s="23">
        <v>189.3</v>
      </c>
      <c r="E16" s="45">
        <v>515.71900000000005</v>
      </c>
      <c r="F16" s="45">
        <v>464.04599999999999</v>
      </c>
    </row>
    <row r="17" spans="1:6">
      <c r="A17" s="21">
        <v>2220</v>
      </c>
      <c r="B17" s="22" t="s">
        <v>17</v>
      </c>
      <c r="C17" s="23">
        <v>1612</v>
      </c>
      <c r="D17" s="23">
        <v>262</v>
      </c>
      <c r="E17" s="45">
        <v>1314.5070000000001</v>
      </c>
      <c r="F17" s="45">
        <v>2773.7139999999999</v>
      </c>
    </row>
    <row r="18" spans="1:6">
      <c r="A18" s="21">
        <v>2230</v>
      </c>
      <c r="B18" s="22" t="s">
        <v>18</v>
      </c>
      <c r="C18" s="23"/>
      <c r="D18" s="23"/>
      <c r="E18" s="23"/>
      <c r="F18" s="23"/>
    </row>
    <row r="19" spans="1:6">
      <c r="A19" s="21">
        <v>2240</v>
      </c>
      <c r="B19" s="22" t="s">
        <v>19</v>
      </c>
      <c r="C19" s="45">
        <v>1059.5830000000001</v>
      </c>
      <c r="D19" s="45">
        <v>86.105999999999995</v>
      </c>
      <c r="E19" s="45">
        <v>274.33600000000001</v>
      </c>
      <c r="F19" s="45">
        <v>274.33600000000001</v>
      </c>
    </row>
    <row r="20" spans="1:6">
      <c r="A20" s="26">
        <v>2250</v>
      </c>
      <c r="B20" s="27" t="s">
        <v>20</v>
      </c>
      <c r="C20" s="23"/>
      <c r="D20" s="23"/>
      <c r="E20" s="23"/>
      <c r="F20" s="28"/>
    </row>
    <row r="21" spans="1:6">
      <c r="A21" s="26">
        <v>2270</v>
      </c>
      <c r="B21" s="27" t="s">
        <v>21</v>
      </c>
      <c r="C21" s="25"/>
      <c r="D21" s="25"/>
      <c r="E21" s="25"/>
      <c r="F21" s="25"/>
    </row>
    <row r="22" spans="1:6">
      <c r="A22" s="21">
        <v>2271</v>
      </c>
      <c r="B22" s="22" t="s">
        <v>22</v>
      </c>
      <c r="C22" s="23"/>
      <c r="D22" s="23"/>
      <c r="E22" s="23"/>
      <c r="F22" s="23"/>
    </row>
    <row r="23" spans="1:6">
      <c r="A23" s="21">
        <v>2272</v>
      </c>
      <c r="B23" s="22" t="s">
        <v>23</v>
      </c>
      <c r="C23" s="23"/>
      <c r="D23" s="23"/>
      <c r="E23" s="23"/>
      <c r="F23" s="23"/>
    </row>
    <row r="24" spans="1:6">
      <c r="A24" s="21">
        <v>2273</v>
      </c>
      <c r="B24" s="22" t="s">
        <v>24</v>
      </c>
      <c r="C24" s="23"/>
      <c r="D24" s="23"/>
      <c r="E24" s="23"/>
      <c r="F24" s="23"/>
    </row>
    <row r="25" spans="1:6">
      <c r="A25" s="21">
        <v>2274</v>
      </c>
      <c r="B25" s="22" t="s">
        <v>25</v>
      </c>
      <c r="C25" s="23"/>
      <c r="D25" s="23"/>
      <c r="E25" s="23"/>
      <c r="F25" s="23"/>
    </row>
    <row r="26" spans="1:6">
      <c r="A26" s="21">
        <v>2275</v>
      </c>
      <c r="B26" s="22" t="s">
        <v>26</v>
      </c>
      <c r="C26" s="23"/>
      <c r="D26" s="23"/>
      <c r="E26" s="23"/>
      <c r="F26" s="23"/>
    </row>
    <row r="27" spans="1:6" ht="26.25">
      <c r="A27" s="26">
        <v>2282</v>
      </c>
      <c r="B27" s="29" t="s">
        <v>27</v>
      </c>
      <c r="C27" s="23"/>
      <c r="D27" s="23"/>
      <c r="E27" s="23"/>
      <c r="F27" s="23"/>
    </row>
    <row r="28" spans="1:6">
      <c r="A28" s="26">
        <v>2600</v>
      </c>
      <c r="B28" s="27" t="s">
        <v>28</v>
      </c>
      <c r="C28" s="25"/>
      <c r="D28" s="25"/>
      <c r="E28" s="25"/>
      <c r="F28" s="25"/>
    </row>
    <row r="29" spans="1:6" ht="30">
      <c r="A29" s="21">
        <v>2610</v>
      </c>
      <c r="B29" s="22" t="s">
        <v>29</v>
      </c>
      <c r="C29" s="23"/>
      <c r="D29" s="23"/>
      <c r="E29" s="23"/>
      <c r="F29" s="23"/>
    </row>
    <row r="30" spans="1:6" ht="30">
      <c r="A30" s="21">
        <v>2620</v>
      </c>
      <c r="B30" s="22" t="s">
        <v>30</v>
      </c>
      <c r="C30" s="23"/>
      <c r="D30" s="23"/>
      <c r="E30" s="23"/>
      <c r="F30" s="23"/>
    </row>
    <row r="31" spans="1:6">
      <c r="A31" s="26">
        <v>2700</v>
      </c>
      <c r="B31" s="27" t="s">
        <v>31</v>
      </c>
      <c r="C31" s="25">
        <f>C32</f>
        <v>62</v>
      </c>
      <c r="D31" s="25">
        <f t="shared" ref="D31:F31" si="3">D32</f>
        <v>8.5</v>
      </c>
      <c r="E31" s="48">
        <f t="shared" si="3"/>
        <v>49.637599999999999</v>
      </c>
      <c r="F31" s="48">
        <f t="shared" si="3"/>
        <v>49.637599999999999</v>
      </c>
    </row>
    <row r="32" spans="1:6">
      <c r="A32" s="21">
        <v>2710</v>
      </c>
      <c r="B32" s="22" t="s">
        <v>32</v>
      </c>
      <c r="C32" s="23">
        <v>62</v>
      </c>
      <c r="D32" s="23">
        <v>8.5</v>
      </c>
      <c r="E32" s="47">
        <v>49.637599999999999</v>
      </c>
      <c r="F32" s="47">
        <v>49.637599999999999</v>
      </c>
    </row>
    <row r="33" spans="1:6">
      <c r="A33" s="21">
        <v>2720</v>
      </c>
      <c r="B33" s="22" t="s">
        <v>33</v>
      </c>
      <c r="C33" s="45"/>
      <c r="D33" s="45"/>
      <c r="E33" s="45"/>
      <c r="F33" s="45"/>
    </row>
    <row r="34" spans="1:6">
      <c r="A34" s="21">
        <v>2730</v>
      </c>
      <c r="B34" s="22" t="s">
        <v>34</v>
      </c>
      <c r="C34" s="45"/>
      <c r="D34" s="45"/>
      <c r="E34" s="45"/>
      <c r="F34" s="45"/>
    </row>
    <row r="35" spans="1:6">
      <c r="A35" s="26">
        <v>2800</v>
      </c>
      <c r="B35" s="27" t="s">
        <v>35</v>
      </c>
      <c r="C35" s="45">
        <v>20</v>
      </c>
      <c r="D35" s="45"/>
      <c r="E35" s="47">
        <v>11.312900000000001</v>
      </c>
      <c r="F35" s="47">
        <v>11.312900000000001</v>
      </c>
    </row>
    <row r="36" spans="1:6" ht="15.75">
      <c r="A36" s="30"/>
      <c r="B36" s="31" t="s">
        <v>36</v>
      </c>
      <c r="C36" s="32"/>
      <c r="D36" s="32"/>
      <c r="E36" s="32"/>
      <c r="F36" s="32"/>
    </row>
    <row r="37" spans="1:6">
      <c r="A37" s="18">
        <v>3000</v>
      </c>
      <c r="B37" s="19" t="s">
        <v>37</v>
      </c>
      <c r="C37" s="20">
        <v>1024.9000000000001</v>
      </c>
      <c r="D37" s="20"/>
      <c r="E37" s="49">
        <f>E38</f>
        <v>676.596</v>
      </c>
      <c r="F37" s="20"/>
    </row>
    <row r="38" spans="1:6">
      <c r="A38" s="26">
        <v>3110</v>
      </c>
      <c r="B38" s="27" t="s">
        <v>38</v>
      </c>
      <c r="C38" s="45">
        <v>924.9</v>
      </c>
      <c r="D38" s="45"/>
      <c r="E38" s="45">
        <v>676.596</v>
      </c>
      <c r="F38" s="45"/>
    </row>
    <row r="39" spans="1:6">
      <c r="A39" s="26">
        <v>3120</v>
      </c>
      <c r="B39" s="27" t="s">
        <v>39</v>
      </c>
      <c r="C39" s="23"/>
      <c r="D39" s="23"/>
      <c r="E39" s="23"/>
      <c r="F39" s="23"/>
    </row>
    <row r="40" spans="1:6">
      <c r="A40" s="26">
        <v>3130</v>
      </c>
      <c r="B40" s="27" t="s">
        <v>40</v>
      </c>
      <c r="C40" s="23">
        <v>100</v>
      </c>
      <c r="D40" s="23"/>
      <c r="E40" s="23"/>
      <c r="F40" s="23"/>
    </row>
    <row r="41" spans="1:6">
      <c r="A41" s="26">
        <v>3140</v>
      </c>
      <c r="B41" s="27" t="s">
        <v>41</v>
      </c>
      <c r="C41" s="23"/>
      <c r="D41" s="23"/>
      <c r="E41" s="23"/>
      <c r="F41" s="23"/>
    </row>
    <row r="42" spans="1:6">
      <c r="A42" s="26">
        <v>3142</v>
      </c>
      <c r="B42" s="27" t="s">
        <v>42</v>
      </c>
      <c r="C42" s="23"/>
      <c r="D42" s="23"/>
      <c r="E42" s="23"/>
      <c r="F42" s="23"/>
    </row>
    <row r="43" spans="1:6" ht="28.5">
      <c r="A43" s="26">
        <v>3143</v>
      </c>
      <c r="B43" s="33" t="s">
        <v>43</v>
      </c>
      <c r="C43" s="23"/>
      <c r="D43" s="23"/>
      <c r="E43" s="23"/>
      <c r="F43" s="23"/>
    </row>
    <row r="44" spans="1:6">
      <c r="A44" s="26">
        <v>3210</v>
      </c>
      <c r="B44" s="27" t="s">
        <v>44</v>
      </c>
      <c r="C44" s="23"/>
      <c r="D44" s="23"/>
      <c r="E44" s="23"/>
      <c r="F44" s="23"/>
    </row>
    <row r="45" spans="1:6">
      <c r="A45" s="34"/>
      <c r="B45" s="35"/>
      <c r="C45" s="36"/>
      <c r="D45" s="36"/>
      <c r="E45" s="36"/>
      <c r="F45" s="36"/>
    </row>
    <row r="46" spans="1:6" ht="15.75">
      <c r="A46" s="37"/>
      <c r="B46" s="38"/>
      <c r="C46" s="39"/>
      <c r="D46" s="39"/>
      <c r="E46" s="39"/>
      <c r="F46" s="39"/>
    </row>
    <row r="47" spans="1:6" ht="15.75">
      <c r="A47" s="37"/>
      <c r="B47" s="38"/>
      <c r="C47" s="39"/>
      <c r="D47" s="39"/>
      <c r="E47" s="39"/>
      <c r="F47" s="39"/>
    </row>
    <row r="48" spans="1:6" ht="15.75">
      <c r="A48" s="37"/>
      <c r="B48" s="38"/>
      <c r="C48" s="39"/>
      <c r="D48" s="39"/>
      <c r="E48" s="39"/>
      <c r="F48" s="39"/>
    </row>
    <row r="49" spans="1:6" ht="15.75" thickBot="1">
      <c r="A49" s="2"/>
      <c r="B49" s="40" t="s">
        <v>50</v>
      </c>
      <c r="C49" s="41"/>
      <c r="D49" s="4"/>
      <c r="E49" s="4" t="s">
        <v>52</v>
      </c>
      <c r="F49" s="41"/>
    </row>
    <row r="50" spans="1:6">
      <c r="A50" s="2"/>
      <c r="B50" s="40"/>
      <c r="C50" s="42" t="s">
        <v>45</v>
      </c>
      <c r="D50" s="4"/>
      <c r="E50" s="4"/>
      <c r="F50" s="42" t="s">
        <v>46</v>
      </c>
    </row>
    <row r="51" spans="1:6">
      <c r="A51" s="2"/>
      <c r="B51" s="7"/>
      <c r="C51" s="43"/>
      <c r="D51" s="4"/>
      <c r="E51" s="4"/>
      <c r="F51" s="44"/>
    </row>
    <row r="52" spans="1:6" ht="15.75" thickBot="1">
      <c r="A52" s="2"/>
      <c r="B52" s="40" t="s">
        <v>51</v>
      </c>
      <c r="C52" s="41"/>
      <c r="D52" s="4"/>
      <c r="E52" s="4" t="s">
        <v>53</v>
      </c>
      <c r="F52" s="41"/>
    </row>
    <row r="53" spans="1:6">
      <c r="A53" s="2"/>
      <c r="B53" s="40"/>
      <c r="C53" s="42" t="s">
        <v>47</v>
      </c>
      <c r="D53" s="4"/>
      <c r="E53" s="4"/>
      <c r="F53" s="42"/>
    </row>
    <row r="54" spans="1:6">
      <c r="A54" s="2"/>
      <c r="B54" s="7"/>
      <c r="C54" s="4"/>
      <c r="D54" s="4"/>
      <c r="E54" s="4"/>
      <c r="F54" s="4"/>
    </row>
    <row r="55" spans="1:6">
      <c r="A55" s="2"/>
      <c r="B55" s="7"/>
      <c r="C55" s="4"/>
      <c r="D55" s="4"/>
      <c r="E55" s="4"/>
      <c r="F55" s="4"/>
    </row>
    <row r="56" spans="1:6">
      <c r="A56" s="2"/>
      <c r="B56" s="7"/>
      <c r="C56" s="4"/>
      <c r="D56" s="4"/>
      <c r="E56" s="4"/>
      <c r="F56" s="4"/>
    </row>
  </sheetData>
  <mergeCells count="4">
    <mergeCell ref="A7:F7"/>
    <mergeCell ref="A3:F3"/>
    <mergeCell ref="A5:F5"/>
    <mergeCell ref="A6:F6"/>
  </mergeCells>
  <pageMargins left="0.39370078740157483" right="0.39370078740157483" top="0.19685039370078741" bottom="0.19685039370078741" header="0" footer="0"/>
  <pageSetup paperSize="9" scale="78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ф-2 НСЗУ</vt:lpstr>
    </vt:vector>
  </TitlesOfParts>
  <Company>Krokoz™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ПК-1</dc:creator>
  <cp:lastModifiedBy>User</cp:lastModifiedBy>
  <cp:lastPrinted>2020-07-09T12:49:23Z</cp:lastPrinted>
  <dcterms:created xsi:type="dcterms:W3CDTF">2020-07-08T05:25:30Z</dcterms:created>
  <dcterms:modified xsi:type="dcterms:W3CDTF">2020-08-21T13:14:38Z</dcterms:modified>
</cp:coreProperties>
</file>